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PGs\D&amp;D\Books\WoWRpg\"/>
    </mc:Choice>
  </mc:AlternateContent>
  <xr:revisionPtr revIDLastSave="0" documentId="8_{ECF9E986-26ED-40AA-82CB-644A7218E2E8}" xr6:coauthVersionLast="47" xr6:coauthVersionMax="47" xr10:uidLastSave="{00000000-0000-0000-0000-000000000000}"/>
  <bookViews>
    <workbookView xWindow="-108" yWindow="-108" windowWidth="23256" windowHeight="12576" xr2:uid="{426D6E86-C3EB-41FC-8755-022649830A8D}"/>
  </bookViews>
  <sheets>
    <sheet name="Gun" sheetId="3" r:id="rId1"/>
    <sheet name="Table001 (Page 1)" sheetId="2" r:id="rId2"/>
    <sheet name="Sheet1" sheetId="1" r:id="rId3"/>
  </sheets>
  <definedNames>
    <definedName name="ExternalData_1" localSheetId="0" hidden="1">Gun!$A$1:$B$5</definedName>
    <definedName name="ExternalData_1" localSheetId="1" hidden="1">'Table001 (Page 1)'!$A$1:$B$28</definedName>
    <definedName name="ExternalData_2" localSheetId="0" hidden="1">Gun!$A$7:$B$12</definedName>
    <definedName name="ExternalData_3" localSheetId="0" hidden="1">Gun!$A$14:$B$18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/>
  <c r="B17" i="3"/>
  <c r="B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CFF3DB-8E6D-4F91-AAD2-E9E27A48373D}" keepAlive="1" name="Query - Table001 (Page 1)" description="Connection to the 'Table001 (Page 1)' query in the workbook." type="5" refreshedVersion="7" background="1" saveData="1">
    <dbPr connection="Provider=Microsoft.Mashup.OleDb.1;Data Source=$Workbook$;Location=&quot;Table001 (Page 1)&quot;;Extended Properties=&quot;&quot;" command="SELECT * FROM [Table001 (Page 1)]"/>
  </connection>
  <connection id="2" xr16:uid="{B6313529-BD86-4B5E-82C6-471017938C2E}" keepAlive="1" name="Query - Table001 (Page 1) (2)" description="Connection to the 'Table001 (Page 1) (2)' query in the workbook." type="5" refreshedVersion="7" background="1" saveData="1">
    <dbPr connection="Provider=Microsoft.Mashup.OleDb.1;Data Source=$Workbook$;Location=&quot;Table001 (Page 1) (2)&quot;;Extended Properties=&quot;&quot;" command="SELECT * FROM [Table001 (Page 1) (2)]"/>
  </connection>
  <connection id="3" xr16:uid="{3BF1E4D7-5A27-4668-8EED-5E45C853DDBE}" keepAlive="1" name="Query - Table001 (Page 1) (3)" description="Connection to the 'Table001 (Page 1) (3)' query in the workbook." type="5" refreshedVersion="7" background="1" saveData="1">
    <dbPr connection="Provider=Microsoft.Mashup.OleDb.1;Data Source=$Workbook$;Location=&quot;Table001 (Page 1) (3)&quot;;Extended Properties=&quot;&quot;" command="SELECT * FROM [Table001 (Page 1) (3)]"/>
  </connection>
  <connection id="4" xr16:uid="{3AA1264E-CAE2-486E-AF12-20C83945E606}" keepAlive="1" name="Query - Table001 (Page 1) (4)" description="Connection to the 'Table001 (Page 1) (4)' query in the workbook." type="5" refreshedVersion="7" background="1" saveData="1">
    <dbPr connection="Provider=Microsoft.Mashup.OleDb.1;Data Source=$Workbook$;Location=&quot;Table001 (Page 1) (4)&quot;;Extended Properties=&quot;&quot;" command="SELECT * FROM [Table001 (Page 1) (4)]"/>
  </connection>
</connections>
</file>

<file path=xl/sharedStrings.xml><?xml version="1.0" encoding="utf-8"?>
<sst xmlns="http://schemas.openxmlformats.org/spreadsheetml/2006/main" count="101" uniqueCount="84">
  <si>
    <t>Ability scores</t>
  </si>
  <si>
    <t>Ability bonus</t>
  </si>
  <si>
    <t>3 x ability bonus</t>
  </si>
  <si>
    <t>Strength</t>
  </si>
  <si>
    <t>1 x Str value</t>
  </si>
  <si>
    <t>Stamina</t>
  </si>
  <si>
    <t>–</t>
  </si>
  <si>
    <t>Agility</t>
  </si>
  <si>
    <t>3 x Agy value</t>
  </si>
  <si>
    <t>Intellect</t>
  </si>
  <si>
    <t>5 x Int value</t>
  </si>
  <si>
    <t>Spirit</t>
  </si>
  <si>
    <t>3 x Spt value</t>
  </si>
  <si>
    <t>Charisma</t>
  </si>
  <si>
    <t>6 x Cha value</t>
  </si>
  <si>
    <t>Additional hardness*</t>
  </si>
  <si>
    <t>2 per additional point of hardness</t>
  </si>
  <si>
    <t>Additional hit points*</t>
  </si>
  <si>
    <t>1 per 5 additional hit points</t>
  </si>
  <si>
    <t>Armor bonus</t>
  </si>
  <si>
    <t>1 x bonus to AC</t>
  </si>
  <si>
    <t>Attack roll bonus</t>
  </si>
  <si>
    <t>2 x bonus to hit</t>
  </si>
  <si>
    <t>Basic mechanical function**</t>
  </si>
  <si>
    <t>2</t>
  </si>
  <si>
    <t>Blast radius†</t>
  </si>
  <si>
    <t>2 per 5-ft. increment of radius</t>
  </si>
  <si>
    <t>Cargo capacity</t>
  </si>
  <si>
    <t>1 per 200 lb. capacity</t>
  </si>
  <si>
    <t>Climb speed</t>
  </si>
  <si>
    <t>1 per 5 miles per hour</t>
  </si>
  <si>
    <t>Deals damage***</t>
  </si>
  <si>
    <t>2 per 1d6 points/round</t>
  </si>
  <si>
    <t>Damage reduction</t>
  </si>
  <si>
    <t>3 x damage reduction</t>
  </si>
  <si>
    <t>Fly speed</t>
  </si>
  <si>
    <t>Land speed</t>
  </si>
  <si>
    <t>1 per 20 miles per hour</t>
  </si>
  <si>
    <t>Mimics spell effect††</t>
  </si>
  <si>
    <t>3 x spell level</t>
  </si>
  <si>
    <t>Maneuverability Rating†††</t>
  </si>
  <si>
    <t>2 x Maneuverability Rating</t>
  </si>
  <si>
    <t>Projectile weapon‡</t>
  </si>
  <si>
    <t>3</t>
  </si>
  <si>
    <t>Range increment‡‡</t>
  </si>
  <si>
    <t>1 per 50 feet</t>
  </si>
  <si>
    <t>Skill bonus</t>
  </si>
  <si>
    <t>1 per +2 skill bonus</t>
  </si>
  <si>
    <t>Swim speed</t>
  </si>
  <si>
    <t>1 per 10 miles per hour</t>
  </si>
  <si>
    <t>Underwater capability</t>
  </si>
  <si>
    <t>10</t>
  </si>
  <si>
    <t>RPG, Chapter 11: Technological Devices, “Creating Technological Devices,” Step Seven). You can add</t>
  </si>
  <si>
    <t>additional hardness and/or hit points to your device if you like.</t>
  </si>
  <si>
    <t>** Only used if the device has no other features that require Technology Scores (a child’s clockwork</t>
  </si>
  <si>
    <t>toy, for example).</t>
  </si>
  <si>
    <t>*** This is a correction of the original. (Originally, the TS for a damage-dealing feature would be of</t>
  </si>
  <si>
    <t>3 per 1d6 of damage.)</t>
  </si>
  <si>
    <t>† Most devices with a blast radius blow up — they have Time Factors (TF) of 10.</t>
  </si>
  <si>
    <t>†† This is a new feature added with this revision, and assumes effects as if cast by a caster of minimum</t>
  </si>
  <si>
    <t>level and ability required to cast the spell.</t>
  </si>
  <si>
    <t>Technological Devices, “Vehicles: Movement and Maneuverability”).</t>
  </si>
  <si>
    <t>‡ Any device that shoots something and deals damage is a projectile weapon.</t>
  </si>
  <si>
    <t>* All technological devices have hardness and hit points, as determined by their sizes (see WoW</t>
  </si>
  <si>
    <t>††† Any device that can move also needs a Maneuverability Rating (see WoW RPG, Chapter 11:</t>
  </si>
  <si>
    <t>‡‡ This is for projectile weapons. Thrown weapons generally have range increments of 10 feet.</t>
  </si>
  <si>
    <t>Tech Effect</t>
  </si>
  <si>
    <t>Tech Score</t>
  </si>
  <si>
    <t>2d6</t>
  </si>
  <si>
    <t>Yes</t>
  </si>
  <si>
    <t>50ft</t>
  </si>
  <si>
    <t>+2</t>
  </si>
  <si>
    <t>Tech Score Calc</t>
  </si>
  <si>
    <t>Functional Difficulty</t>
  </si>
  <si>
    <t>Complexity Score</t>
  </si>
  <si>
    <t>Time Factor</t>
  </si>
  <si>
    <t>Malfunction Rating</t>
  </si>
  <si>
    <t>Market Value</t>
  </si>
  <si>
    <t>Crafting DC</t>
  </si>
  <si>
    <t>Crafting Cost (Default)</t>
  </si>
  <si>
    <t>Gun</t>
  </si>
  <si>
    <t>Attack</t>
  </si>
  <si>
    <t>Damage</t>
  </si>
  <si>
    <t>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</si>
</sst>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quotePrefix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7F10232-B091-4727-BC09-7D784D6B1620}" autoFormatId="16" applyNumberFormats="0" applyBorderFormats="0" applyFontFormats="0" applyPatternFormats="0" applyAlignmentFormats="0" applyWidthHeightFormats="0">
  <queryTableRefresh nextId="5">
    <queryTableFields count="2">
      <queryTableField id="1" name="Column2" tableColumnId="1"/>
      <queryTableField id="2" name="Column5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5473C68A-DE26-4E86-BD92-A5241EACEE55}" autoFormatId="16" applyNumberFormats="0" applyBorderFormats="0" applyFontFormats="0" applyPatternFormats="0" applyAlignmentFormats="0" applyWidthHeightFormats="0">
  <queryTableRefresh nextId="5">
    <queryTableFields count="2">
      <queryTableField id="1" name="Column2" tableColumnId="1"/>
      <queryTableField id="2" name="Column5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C6F362AB-F4B8-4FF2-AD43-EC22C496382F}" autoFormatId="16" applyNumberFormats="0" applyBorderFormats="0" applyFontFormats="0" applyPatternFormats="0" applyAlignmentFormats="0" applyWidthHeightFormats="0">
  <queryTableRefresh nextId="5">
    <queryTableFields count="2">
      <queryTableField id="1" name="Column2" tableColumnId="1"/>
      <queryTableField id="2" name="Column5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8E30A51-4AB7-48A5-A5DD-B0D746FE1D24}" autoFormatId="16" applyNumberFormats="0" applyBorderFormats="0" applyFontFormats="0" applyPatternFormats="0" applyAlignmentFormats="0" applyWidthHeightFormats="0">
  <queryTableRefresh nextId="5">
    <queryTableFields count="2">
      <queryTableField id="1" name="Column2" tableColumnId="1"/>
      <queryTableField id="2" name="Column5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0AC276-4255-4C47-AA65-53B912ABBA11}" name="Table001__Page_13" displayName="Table001__Page_13" ref="A1:B5" tableType="queryTable" totalsRowShown="0">
  <autoFilter ref="A1:B5" xr:uid="{6EFDC532-157D-4A33-855B-9F9B79F928F4}"/>
  <tableColumns count="2">
    <tableColumn id="1" xr3:uid="{DED7C53D-8D47-484B-9E7F-8B61B6F1B953}" uniqueName="1" name="Tech Effect" queryTableFieldId="1" dataDxfId="7"/>
    <tableColumn id="2" xr3:uid="{D6F547CF-A4B3-4582-B40F-F7071D01F99C}" uniqueName="2" name="Tech Score Calc" queryTableFieldId="2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DD79F7B-1F17-4705-8DFB-E57CDF786865}" name="Table001__Page_134" displayName="Table001__Page_134" ref="A7:B12" tableType="queryTable" totalsRowShown="0">
  <autoFilter ref="A7:B12" xr:uid="{1DD79F7B-1F17-4705-8DFB-E57CDF786865}"/>
  <tableColumns count="2">
    <tableColumn id="1" xr3:uid="{254FA7D7-575D-4F56-A2E7-8C938B7592CE}" uniqueName="1" name="Tech Effect" queryTableFieldId="1" dataDxfId="5"/>
    <tableColumn id="2" xr3:uid="{AC92F21D-518C-4DEF-A17C-831D7326EDED}" uniqueName="2" name="Tech Score Calc" queryTableFieldId="2" dataDxfId="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DE0A4D-A05C-4E1E-BBCF-C9D8FC41D188}" name="Table001__Page_1345" displayName="Table001__Page_1345" ref="A14:B18" tableType="queryTable" totalsRowShown="0">
  <autoFilter ref="A14:B18" xr:uid="{B6DE0A4D-A05C-4E1E-BBCF-C9D8FC41D188}"/>
  <tableColumns count="2">
    <tableColumn id="1" xr3:uid="{84D92EEF-3507-4995-9E0E-05E5E29E2E46}" uniqueName="1" name="Tech Effect" queryTableFieldId="1" dataDxfId="3"/>
    <tableColumn id="2" xr3:uid="{77AEC078-E7B9-493A-B979-C0D8FC04D33F}" uniqueName="2" name="Tech Score Calc" queryTableFieldId="2" dataDxf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FDC532-157D-4A33-855B-9F9B79F928F4}" name="Table001__Page_1" displayName="Table001__Page_1" ref="A1:B28" tableType="queryTable" totalsRowShown="0">
  <autoFilter ref="A1:B28" xr:uid="{6EFDC532-157D-4A33-855B-9F9B79F928F4}"/>
  <tableColumns count="2">
    <tableColumn id="1" xr3:uid="{287CB478-1BC1-4EE8-B5EF-DEE70B72947D}" uniqueName="1" name="Tech Effect" queryTableFieldId="1" dataDxfId="1"/>
    <tableColumn id="2" xr3:uid="{F3609DE0-A5F4-4F67-9F93-A1C8E2B3FDBF}" uniqueName="2" name="Tech Score" queryTableFieldId="2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92EF-C2C5-4C29-B85E-3BF26D1C5445}">
  <dimension ref="A1:D22"/>
  <sheetViews>
    <sheetView tabSelected="1" workbookViewId="0">
      <selection activeCell="B26" sqref="B26"/>
    </sheetView>
  </sheetViews>
  <sheetFormatPr defaultRowHeight="14.4" x14ac:dyDescent="0.3"/>
  <cols>
    <col min="1" max="1" width="28.77734375" customWidth="1"/>
    <col min="2" max="2" width="28.109375" customWidth="1"/>
  </cols>
  <sheetData>
    <row r="1" spans="1:4" x14ac:dyDescent="0.3">
      <c r="A1" t="s">
        <v>66</v>
      </c>
      <c r="B1" t="s">
        <v>72</v>
      </c>
    </row>
    <row r="2" spans="1:4" x14ac:dyDescent="0.3">
      <c r="A2" s="2" t="s">
        <v>21</v>
      </c>
      <c r="B2" s="2" t="s">
        <v>22</v>
      </c>
      <c r="C2" s="3" t="s">
        <v>71</v>
      </c>
      <c r="D2">
        <v>4</v>
      </c>
    </row>
    <row r="3" spans="1:4" x14ac:dyDescent="0.3">
      <c r="A3" s="2" t="s">
        <v>31</v>
      </c>
      <c r="B3" s="2" t="s">
        <v>32</v>
      </c>
      <c r="C3" t="s">
        <v>68</v>
      </c>
      <c r="D3">
        <v>4</v>
      </c>
    </row>
    <row r="4" spans="1:4" x14ac:dyDescent="0.3">
      <c r="A4" s="2" t="s">
        <v>42</v>
      </c>
      <c r="B4" s="2" t="s">
        <v>43</v>
      </c>
      <c r="C4" t="s">
        <v>69</v>
      </c>
      <c r="D4">
        <v>3</v>
      </c>
    </row>
    <row r="5" spans="1:4" x14ac:dyDescent="0.3">
      <c r="A5" s="2" t="s">
        <v>44</v>
      </c>
      <c r="B5" s="2" t="s">
        <v>45</v>
      </c>
      <c r="C5" t="s">
        <v>70</v>
      </c>
      <c r="D5">
        <v>1</v>
      </c>
    </row>
    <row r="7" spans="1:4" x14ac:dyDescent="0.3">
      <c r="A7" t="s">
        <v>66</v>
      </c>
      <c r="B7" t="s">
        <v>72</v>
      </c>
    </row>
    <row r="8" spans="1:4" x14ac:dyDescent="0.3">
      <c r="A8" s="2" t="s">
        <v>73</v>
      </c>
      <c r="B8" s="2">
        <v>20</v>
      </c>
    </row>
    <row r="9" spans="1:4" x14ac:dyDescent="0.3">
      <c r="A9" s="2" t="s">
        <v>74</v>
      </c>
      <c r="B9" s="2">
        <v>22</v>
      </c>
    </row>
    <row r="10" spans="1:4" x14ac:dyDescent="0.3">
      <c r="A10" s="2" t="s">
        <v>75</v>
      </c>
      <c r="B10" s="2">
        <v>1</v>
      </c>
    </row>
    <row r="11" spans="1:4" x14ac:dyDescent="0.3">
      <c r="A11" s="2" t="s">
        <v>76</v>
      </c>
      <c r="B11" s="2">
        <v>1</v>
      </c>
    </row>
    <row r="12" spans="1:4" x14ac:dyDescent="0.3">
      <c r="A12" s="2" t="s">
        <v>67</v>
      </c>
      <c r="B12" s="2">
        <v>4</v>
      </c>
    </row>
    <row r="13" spans="1:4" x14ac:dyDescent="0.3">
      <c r="A13" s="1"/>
    </row>
    <row r="14" spans="1:4" x14ac:dyDescent="0.3">
      <c r="A14" t="s">
        <v>66</v>
      </c>
      <c r="B14" t="s">
        <v>72</v>
      </c>
    </row>
    <row r="15" spans="1:4" x14ac:dyDescent="0.3">
      <c r="A15" s="2" t="s">
        <v>77</v>
      </c>
      <c r="B15" s="2">
        <f>(B8*B12*B9)/(B10+B11)</f>
        <v>880</v>
      </c>
    </row>
    <row r="16" spans="1:4" x14ac:dyDescent="0.3">
      <c r="A16" s="2" t="s">
        <v>78</v>
      </c>
      <c r="B16" s="2">
        <f>B8/2+B12</f>
        <v>14</v>
      </c>
    </row>
    <row r="17" spans="1:3" x14ac:dyDescent="0.3">
      <c r="A17" s="2" t="s">
        <v>79</v>
      </c>
      <c r="B17" s="2">
        <f>B15/3</f>
        <v>293.33333333333331</v>
      </c>
    </row>
    <row r="18" spans="1:3" x14ac:dyDescent="0.3">
      <c r="A18" s="2"/>
      <c r="B18" s="2"/>
    </row>
    <row r="19" spans="1:3" x14ac:dyDescent="0.3">
      <c r="A19" s="1"/>
    </row>
    <row r="20" spans="1:3" x14ac:dyDescent="0.3">
      <c r="A20" s="1" t="s">
        <v>80</v>
      </c>
    </row>
    <row r="21" spans="1:3" x14ac:dyDescent="0.3">
      <c r="A21" s="1" t="s">
        <v>81</v>
      </c>
      <c r="B21" t="s">
        <v>82</v>
      </c>
      <c r="C21" t="s">
        <v>83</v>
      </c>
    </row>
    <row r="22" spans="1:3" x14ac:dyDescent="0.3">
      <c r="A22" s="3" t="s">
        <v>71</v>
      </c>
      <c r="B22" t="s">
        <v>68</v>
      </c>
      <c r="C22">
        <v>50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7FF7B-62EE-4145-A9FA-71C07C8E81B4}">
  <dimension ref="A1:B43"/>
  <sheetViews>
    <sheetView topLeftCell="A25" workbookViewId="0">
      <selection activeCell="F9" sqref="F9"/>
    </sheetView>
  </sheetViews>
  <sheetFormatPr defaultRowHeight="14.4" x14ac:dyDescent="0.3"/>
  <cols>
    <col min="1" max="1" width="28.77734375" customWidth="1"/>
    <col min="2" max="2" width="28.109375" customWidth="1"/>
  </cols>
  <sheetData>
    <row r="1" spans="1:2" x14ac:dyDescent="0.3">
      <c r="A1" t="s">
        <v>66</v>
      </c>
      <c r="B1" t="s">
        <v>67</v>
      </c>
    </row>
    <row r="2" spans="1:2" x14ac:dyDescent="0.3">
      <c r="A2" s="2" t="s">
        <v>1</v>
      </c>
      <c r="B2" s="2" t="s">
        <v>2</v>
      </c>
    </row>
    <row r="3" spans="1:2" x14ac:dyDescent="0.3">
      <c r="A3" s="2" t="s">
        <v>0</v>
      </c>
      <c r="B3" s="2"/>
    </row>
    <row r="4" spans="1:2" x14ac:dyDescent="0.3">
      <c r="A4" s="2" t="s">
        <v>3</v>
      </c>
      <c r="B4" s="2" t="s">
        <v>4</v>
      </c>
    </row>
    <row r="5" spans="1:2" x14ac:dyDescent="0.3">
      <c r="A5" s="2" t="s">
        <v>5</v>
      </c>
      <c r="B5" s="2" t="s">
        <v>6</v>
      </c>
    </row>
    <row r="6" spans="1:2" x14ac:dyDescent="0.3">
      <c r="A6" s="2" t="s">
        <v>7</v>
      </c>
      <c r="B6" s="2" t="s">
        <v>8</v>
      </c>
    </row>
    <row r="7" spans="1:2" x14ac:dyDescent="0.3">
      <c r="A7" s="2" t="s">
        <v>9</v>
      </c>
      <c r="B7" s="2" t="s">
        <v>10</v>
      </c>
    </row>
    <row r="8" spans="1:2" x14ac:dyDescent="0.3">
      <c r="A8" s="2" t="s">
        <v>11</v>
      </c>
      <c r="B8" s="2" t="s">
        <v>12</v>
      </c>
    </row>
    <row r="9" spans="1:2" x14ac:dyDescent="0.3">
      <c r="A9" s="2" t="s">
        <v>13</v>
      </c>
      <c r="B9" s="2" t="s">
        <v>14</v>
      </c>
    </row>
    <row r="10" spans="1:2" x14ac:dyDescent="0.3">
      <c r="A10" s="2" t="s">
        <v>15</v>
      </c>
      <c r="B10" s="2" t="s">
        <v>16</v>
      </c>
    </row>
    <row r="11" spans="1:2" x14ac:dyDescent="0.3">
      <c r="A11" s="2" t="s">
        <v>17</v>
      </c>
      <c r="B11" s="2" t="s">
        <v>18</v>
      </c>
    </row>
    <row r="12" spans="1:2" x14ac:dyDescent="0.3">
      <c r="A12" s="2" t="s">
        <v>19</v>
      </c>
      <c r="B12" s="2" t="s">
        <v>20</v>
      </c>
    </row>
    <row r="13" spans="1:2" x14ac:dyDescent="0.3">
      <c r="A13" s="2" t="s">
        <v>21</v>
      </c>
      <c r="B13" s="2" t="s">
        <v>22</v>
      </c>
    </row>
    <row r="14" spans="1:2" x14ac:dyDescent="0.3">
      <c r="A14" s="2" t="s">
        <v>23</v>
      </c>
      <c r="B14" s="2" t="s">
        <v>24</v>
      </c>
    </row>
    <row r="15" spans="1:2" x14ac:dyDescent="0.3">
      <c r="A15" s="2" t="s">
        <v>25</v>
      </c>
      <c r="B15" s="2" t="s">
        <v>26</v>
      </c>
    </row>
    <row r="16" spans="1:2" x14ac:dyDescent="0.3">
      <c r="A16" s="2" t="s">
        <v>27</v>
      </c>
      <c r="B16" s="2" t="s">
        <v>28</v>
      </c>
    </row>
    <row r="17" spans="1:2" x14ac:dyDescent="0.3">
      <c r="A17" s="2" t="s">
        <v>29</v>
      </c>
      <c r="B17" s="2" t="s">
        <v>30</v>
      </c>
    </row>
    <row r="18" spans="1:2" x14ac:dyDescent="0.3">
      <c r="A18" s="2" t="s">
        <v>31</v>
      </c>
      <c r="B18" s="2" t="s">
        <v>32</v>
      </c>
    </row>
    <row r="19" spans="1:2" x14ac:dyDescent="0.3">
      <c r="A19" s="2" t="s">
        <v>33</v>
      </c>
      <c r="B19" s="2" t="s">
        <v>34</v>
      </c>
    </row>
    <row r="20" spans="1:2" x14ac:dyDescent="0.3">
      <c r="A20" s="2" t="s">
        <v>35</v>
      </c>
      <c r="B20" s="2" t="s">
        <v>30</v>
      </c>
    </row>
    <row r="21" spans="1:2" x14ac:dyDescent="0.3">
      <c r="A21" s="2" t="s">
        <v>36</v>
      </c>
      <c r="B21" s="2" t="s">
        <v>37</v>
      </c>
    </row>
    <row r="22" spans="1:2" x14ac:dyDescent="0.3">
      <c r="A22" s="2" t="s">
        <v>38</v>
      </c>
      <c r="B22" s="2" t="s">
        <v>39</v>
      </c>
    </row>
    <row r="23" spans="1:2" x14ac:dyDescent="0.3">
      <c r="A23" s="2" t="s">
        <v>40</v>
      </c>
      <c r="B23" s="2" t="s">
        <v>41</v>
      </c>
    </row>
    <row r="24" spans="1:2" x14ac:dyDescent="0.3">
      <c r="A24" s="2" t="s">
        <v>42</v>
      </c>
      <c r="B24" s="2" t="s">
        <v>43</v>
      </c>
    </row>
    <row r="25" spans="1:2" x14ac:dyDescent="0.3">
      <c r="A25" s="2" t="s">
        <v>44</v>
      </c>
      <c r="B25" s="2" t="s">
        <v>45</v>
      </c>
    </row>
    <row r="26" spans="1:2" x14ac:dyDescent="0.3">
      <c r="A26" s="2" t="s">
        <v>46</v>
      </c>
      <c r="B26" s="2" t="s">
        <v>47</v>
      </c>
    </row>
    <row r="27" spans="1:2" x14ac:dyDescent="0.3">
      <c r="A27" s="2" t="s">
        <v>48</v>
      </c>
      <c r="B27" s="2" t="s">
        <v>49</v>
      </c>
    </row>
    <row r="28" spans="1:2" x14ac:dyDescent="0.3">
      <c r="A28" s="2" t="s">
        <v>50</v>
      </c>
      <c r="B28" s="2" t="s">
        <v>51</v>
      </c>
    </row>
    <row r="30" spans="1:2" x14ac:dyDescent="0.3">
      <c r="A30" s="1" t="s">
        <v>63</v>
      </c>
    </row>
    <row r="31" spans="1:2" x14ac:dyDescent="0.3">
      <c r="A31" s="1" t="s">
        <v>52</v>
      </c>
    </row>
    <row r="32" spans="1:2" x14ac:dyDescent="0.3">
      <c r="A32" s="1" t="s">
        <v>53</v>
      </c>
    </row>
    <row r="33" spans="1:1" x14ac:dyDescent="0.3">
      <c r="A33" s="1" t="s">
        <v>54</v>
      </c>
    </row>
    <row r="34" spans="1:1" x14ac:dyDescent="0.3">
      <c r="A34" s="1" t="s">
        <v>55</v>
      </c>
    </row>
    <row r="35" spans="1:1" x14ac:dyDescent="0.3">
      <c r="A35" s="1" t="s">
        <v>56</v>
      </c>
    </row>
    <row r="36" spans="1:1" x14ac:dyDescent="0.3">
      <c r="A36" s="1" t="s">
        <v>57</v>
      </c>
    </row>
    <row r="37" spans="1:1" x14ac:dyDescent="0.3">
      <c r="A37" s="1" t="s">
        <v>58</v>
      </c>
    </row>
    <row r="38" spans="1:1" x14ac:dyDescent="0.3">
      <c r="A38" s="1" t="s">
        <v>59</v>
      </c>
    </row>
    <row r="39" spans="1:1" x14ac:dyDescent="0.3">
      <c r="A39" s="1" t="s">
        <v>60</v>
      </c>
    </row>
    <row r="40" spans="1:1" x14ac:dyDescent="0.3">
      <c r="A40" s="1" t="s">
        <v>64</v>
      </c>
    </row>
    <row r="41" spans="1:1" x14ac:dyDescent="0.3">
      <c r="A41" s="1" t="s">
        <v>61</v>
      </c>
    </row>
    <row r="42" spans="1:1" x14ac:dyDescent="0.3">
      <c r="A42" s="1" t="s">
        <v>62</v>
      </c>
    </row>
    <row r="43" spans="1:1" x14ac:dyDescent="0.3">
      <c r="A43" s="1" t="s">
        <v>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1820-69D5-44BC-B034-5598B00590C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9A19A6-B19E-4536-952A-6FC22FF3FB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Gun</vt:lpstr>
      <vt:lpstr>Table001 (Page 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Gilchrist</dc:creator>
  <cp:lastModifiedBy>Lawrence Gilchrist</cp:lastModifiedBy>
  <dcterms:created xsi:type="dcterms:W3CDTF">2021-11-22T11:56:28Z</dcterms:created>
  <dcterms:modified xsi:type="dcterms:W3CDTF">2021-11-23T01:55:02Z</dcterms:modified>
</cp:coreProperties>
</file>